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D:\VŨ LINH\TAI LIEU\"/>
    </mc:Choice>
  </mc:AlternateContent>
  <xr:revisionPtr revIDLastSave="0" documentId="13_ncr:1_{39808E91-DD2C-4FC5-BC55-D0B621DD2634}" xr6:coauthVersionLast="47" xr6:coauthVersionMax="47" xr10:uidLastSave="{00000000-0000-0000-0000-000000000000}"/>
  <bookViews>
    <workbookView xWindow="-120" yWindow="-120" windowWidth="24240" windowHeight="13020" firstSheet="2" activeTab="3" xr2:uid="{00000000-000D-0000-FFFF-FFFF00000000}"/>
  </bookViews>
  <sheets>
    <sheet name="BTUV 2407 Topcoat matt" sheetId="1" r:id="rId1"/>
    <sheet name="BTUV 2407 Topcoat 60" sheetId="3" r:id="rId2"/>
    <sheet name="BTUV 2407 White Topcoat 60% PHT" sheetId="6" r:id="rId3"/>
    <sheet name=" 2407 White Topcoat Matte PHT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9" roundtripDataChecksum="7ha2cstNDLwwQ9Ix2FVz6GsJmFVEShJ3FVHzhTb3myc="/>
    </ext>
  </extLst>
</workbook>
</file>

<file path=xl/calcChain.xml><?xml version="1.0" encoding="utf-8"?>
<calcChain xmlns="http://schemas.openxmlformats.org/spreadsheetml/2006/main">
  <c r="F14" i="6" l="1"/>
  <c r="G3" i="6"/>
  <c r="G4" i="6"/>
  <c r="G5" i="6"/>
  <c r="G6" i="6"/>
  <c r="G7" i="6"/>
  <c r="G8" i="6"/>
  <c r="G9" i="6"/>
  <c r="G10" i="6"/>
  <c r="G11" i="6"/>
  <c r="G12" i="6"/>
  <c r="G13" i="6"/>
  <c r="G14" i="6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3" i="7"/>
  <c r="F16" i="7"/>
  <c r="D13" i="1"/>
  <c r="E9" i="1" s="1"/>
  <c r="F9" i="1" s="1"/>
  <c r="F12" i="3"/>
  <c r="G11" i="3" s="1"/>
  <c r="H11" i="3" s="1"/>
  <c r="E10" i="1" l="1"/>
  <c r="F10" i="1" s="1"/>
  <c r="E12" i="1"/>
  <c r="F12" i="1" s="1"/>
  <c r="E11" i="1"/>
  <c r="F11" i="1" s="1"/>
  <c r="E6" i="1"/>
  <c r="F6" i="1" s="1"/>
  <c r="E5" i="1"/>
  <c r="E7" i="1"/>
  <c r="F7" i="1" s="1"/>
  <c r="E8" i="1"/>
  <c r="F8" i="1" s="1"/>
  <c r="G7" i="3"/>
  <c r="H7" i="3" s="1"/>
  <c r="G9" i="3"/>
  <c r="H9" i="3" s="1"/>
  <c r="G10" i="3"/>
  <c r="H10" i="3" s="1"/>
  <c r="G8" i="3"/>
  <c r="H8" i="3" s="1"/>
  <c r="F5" i="1" l="1"/>
  <c r="F13" i="1" s="1"/>
  <c r="E13" i="1"/>
  <c r="H12" i="3"/>
  <c r="G12" i="3"/>
</calcChain>
</file>

<file path=xl/sharedStrings.xml><?xml version="1.0" encoding="utf-8"?>
<sst xmlns="http://schemas.openxmlformats.org/spreadsheetml/2006/main" count="42" uniqueCount="28">
  <si>
    <t>160D</t>
  </si>
  <si>
    <t>EM221</t>
  </si>
  <si>
    <t>EE (860)</t>
  </si>
  <si>
    <t>BYK 2150</t>
  </si>
  <si>
    <t>Cer 988(Deurex TO8120M)</t>
  </si>
  <si>
    <t>DD OCB ( 20% -BuAc)</t>
  </si>
  <si>
    <t>2EHA</t>
  </si>
  <si>
    <t>PI184</t>
  </si>
  <si>
    <t>Titan 996</t>
  </si>
  <si>
    <t>PI819</t>
  </si>
  <si>
    <t>PITPO</t>
  </si>
  <si>
    <t>EM223</t>
  </si>
  <si>
    <t>PI 184</t>
  </si>
  <si>
    <t xml:space="preserve">EM221 ( HDDA) </t>
  </si>
  <si>
    <t>BTUV 2407  White Topcoat gloss PHT</t>
  </si>
  <si>
    <t>BTUV 2407 Topcoat PHT- 60%</t>
  </si>
  <si>
    <t>BTUV 2407 Topcoat matte PHT</t>
  </si>
  <si>
    <t xml:space="preserve">  </t>
  </si>
  <si>
    <t>HE421F</t>
  </si>
  <si>
    <t>EM265</t>
  </si>
  <si>
    <t>AK60</t>
  </si>
  <si>
    <t>BYK 346</t>
  </si>
  <si>
    <t>W160D</t>
  </si>
  <si>
    <t>Calsigloss IP</t>
  </si>
  <si>
    <t>BTUV 2407  White Topcoat Matte PHT</t>
  </si>
  <si>
    <t>ED30</t>
  </si>
  <si>
    <t>8120M</t>
  </si>
  <si>
    <t>dd Ocb 20%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</si>
</sst>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1" fillId="0" borderId="2" xfId="0" applyFont="1" applyBorder="1"/>
    <xf numFmtId="2" fontId="1" fillId="0" borderId="2" xfId="0" applyNumberFormat="1" applyFont="1" applyBorder="1"/>
    <xf numFmtId="10" fontId="1" fillId="0" borderId="2" xfId="0" applyNumberFormat="1" applyFont="1" applyBorder="1"/>
    <xf numFmtId="0" fontId="1" fillId="0" borderId="4" xfId="0" applyFont="1" applyBorder="1"/>
    <xf numFmtId="0" fontId="1" fillId="0" borderId="6" xfId="0" applyFont="1" applyBorder="1"/>
    <xf numFmtId="2" fontId="1" fillId="0" borderId="4" xfId="0" applyNumberFormat="1" applyFont="1" applyBorder="1"/>
    <xf numFmtId="10" fontId="1" fillId="0" borderId="4" xfId="0" applyNumberFormat="1" applyFont="1" applyBorder="1"/>
    <xf numFmtId="0" fontId="1" fillId="0" borderId="5" xfId="0" applyFont="1" applyBorder="1"/>
    <xf numFmtId="2" fontId="1" fillId="0" borderId="5" xfId="0" applyNumberFormat="1" applyFont="1" applyBorder="1"/>
    <xf numFmtId="10" fontId="1" fillId="0" borderId="5" xfId="0" applyNumberFormat="1" applyFont="1" applyBorder="1"/>
    <xf numFmtId="0" fontId="3" fillId="0" borderId="5" xfId="0" applyFont="1" applyBorder="1"/>
    <xf numFmtId="2" fontId="3" fillId="0" borderId="5" xfId="0" applyNumberFormat="1" applyFont="1" applyBorder="1"/>
    <xf numFmtId="2" fontId="1" fillId="0" borderId="3" xfId="0" applyNumberFormat="1" applyFont="1" applyBorder="1"/>
    <xf numFmtId="10" fontId="1" fillId="0" borderId="2" xfId="1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13</xdr:col>
      <xdr:colOff>505433</xdr:colOff>
      <xdr:row>18</xdr:row>
      <xdr:rowOff>152794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2261FF9-F3F4-C421-D5B5-7FAE3F8AA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72350" y="762000"/>
          <a:ext cx="4353533" cy="28197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838200</xdr:colOff>
      <xdr:row>2</xdr:row>
      <xdr:rowOff>38100</xdr:rowOff>
    </xdr:from>
    <xdr:to>
      <xdr:col>14</xdr:col>
      <xdr:colOff>381608</xdr:colOff>
      <xdr:row>16</xdr:row>
      <xdr:rowOff>67069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A5C81D-74C1-E4DC-728C-D5CAFC8E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8775" y="419100"/>
          <a:ext cx="4353533" cy="28197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9" sqref="D9"/>
    </sheetView>
  </sheetViews>
  <sheetFormatPr defaultColWidth="14.42578125" defaultRowHeight="15" customHeight="1" x14ac:dyDescent="0.25"/>
  <cols>
    <col min="1" max="2" width="8.7109375" customWidth="1"/>
    <col min="3" max="3" width="23.7109375" customWidth="1"/>
    <col min="4" max="6" width="8.710937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2" t="s">
        <v>16</v>
      </c>
      <c r="D4" s="1"/>
      <c r="E4" s="1"/>
      <c r="F4" s="3">
        <v>100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>
        <v>1</v>
      </c>
      <c r="C5" s="4" t="s">
        <v>0</v>
      </c>
      <c r="D5" s="5">
        <v>48.425787106446784</v>
      </c>
      <c r="E5" s="6">
        <f t="shared" ref="E5:E12" si="0">D5/$D$13</f>
        <v>0.48425787106446777</v>
      </c>
      <c r="F5" s="5">
        <f t="shared" ref="F5:F12" si="1">E5*$F$4</f>
        <v>48.425787106446776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>
        <v>2</v>
      </c>
      <c r="C6" s="4" t="s">
        <v>1</v>
      </c>
      <c r="D6" s="5">
        <v>14.84257871064468</v>
      </c>
      <c r="E6" s="6">
        <f t="shared" si="0"/>
        <v>0.14842578710644677</v>
      </c>
      <c r="F6" s="5">
        <f t="shared" si="1"/>
        <v>14.842578710644677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>
        <v>3</v>
      </c>
      <c r="C7" s="4" t="s">
        <v>2</v>
      </c>
      <c r="D7" s="5">
        <v>19.490254872563721</v>
      </c>
      <c r="E7" s="6">
        <f t="shared" si="0"/>
        <v>0.19490254872563717</v>
      </c>
      <c r="F7" s="5">
        <f t="shared" si="1"/>
        <v>19.490254872563717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>
        <v>4</v>
      </c>
      <c r="C8" s="4" t="s">
        <v>3</v>
      </c>
      <c r="D8" s="5">
        <v>5.8470764617691167</v>
      </c>
      <c r="E8" s="6">
        <f t="shared" si="0"/>
        <v>5.8470764617691157E-2</v>
      </c>
      <c r="F8" s="5">
        <f t="shared" si="1"/>
        <v>5.8470764617691158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1"/>
      <c r="B9" s="1">
        <v>5</v>
      </c>
      <c r="C9" s="4" t="s">
        <v>4</v>
      </c>
      <c r="D9" s="5">
        <v>2.8485757121439286</v>
      </c>
      <c r="E9" s="6">
        <f t="shared" si="0"/>
        <v>2.8485757121439283E-2</v>
      </c>
      <c r="F9" s="5">
        <f t="shared" si="1"/>
        <v>2.8485757121439281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>
        <v>6</v>
      </c>
      <c r="C10" s="1" t="s">
        <v>5</v>
      </c>
      <c r="D10" s="16">
        <v>0.29985007496251875</v>
      </c>
      <c r="E10" s="6">
        <f t="shared" si="0"/>
        <v>2.9985007496251873E-3</v>
      </c>
      <c r="F10" s="5">
        <f t="shared" si="1"/>
        <v>0.29985007496251875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>
        <v>7</v>
      </c>
      <c r="C11" s="4" t="s">
        <v>6</v>
      </c>
      <c r="D11" s="5">
        <v>3.5982008995502253</v>
      </c>
      <c r="E11" s="6">
        <f t="shared" si="0"/>
        <v>3.5982008995502246E-2</v>
      </c>
      <c r="F11" s="5">
        <f t="shared" si="1"/>
        <v>3.5982008995502248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>
        <v>8</v>
      </c>
      <c r="C12" s="4" t="s">
        <v>7</v>
      </c>
      <c r="D12" s="5">
        <v>4.6476761619190414</v>
      </c>
      <c r="E12" s="6">
        <f t="shared" si="0"/>
        <v>4.6476761619190406E-2</v>
      </c>
      <c r="F12" s="5">
        <f t="shared" si="1"/>
        <v>4.6476761619190405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5">
      <c r="A13" s="1"/>
      <c r="B13" s="1"/>
      <c r="C13" s="4"/>
      <c r="D13" s="5">
        <f t="shared" ref="D13:F13" si="2">SUM(D5:D12)</f>
        <v>100.00000000000001</v>
      </c>
      <c r="E13" s="6">
        <f t="shared" si="2"/>
        <v>1</v>
      </c>
      <c r="F13" s="5">
        <f t="shared" si="2"/>
        <v>100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88"/>
  <sheetViews>
    <sheetView workbookViewId="0">
      <selection activeCell="F17" sqref="F17"/>
    </sheetView>
  </sheetViews>
  <sheetFormatPr defaultColWidth="14.42578125" defaultRowHeight="15" customHeight="1" x14ac:dyDescent="0.25"/>
  <cols>
    <col min="1" max="4" width="8.7109375" customWidth="1"/>
    <col min="5" max="5" width="33.5703125" customWidth="1"/>
    <col min="6" max="6" width="31.5703125" customWidth="1"/>
    <col min="7" max="9" width="8.7109375" customWidth="1"/>
    <col min="10" max="10" width="14.42578125" customWidth="1"/>
  </cols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E6" s="2" t="s">
        <v>15</v>
      </c>
      <c r="F6" s="1"/>
      <c r="G6" s="1"/>
      <c r="H6" s="3">
        <v>100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8">
        <v>1</v>
      </c>
      <c r="E7" s="11" t="s">
        <v>0</v>
      </c>
      <c r="F7" s="12">
        <v>83.831502783047782</v>
      </c>
      <c r="G7" s="13">
        <f>F7/$F$12</f>
        <v>0.83831502783047784</v>
      </c>
      <c r="H7" s="12">
        <f t="shared" ref="H7:H11" si="0">G7*$H$6</f>
        <v>83.831502783047782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8">
        <v>2</v>
      </c>
      <c r="E8" s="11" t="s">
        <v>11</v>
      </c>
      <c r="F8" s="12">
        <v>3.1207831968238562</v>
      </c>
      <c r="G8" s="13">
        <f>F8/$F$12</f>
        <v>3.1207831968238561E-2</v>
      </c>
      <c r="H8" s="12">
        <f t="shared" si="0"/>
        <v>3.1207831968238562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8">
        <v>3</v>
      </c>
      <c r="E9" s="14" t="s">
        <v>13</v>
      </c>
      <c r="F9" s="15">
        <v>6.2415663936477124</v>
      </c>
      <c r="G9" s="13">
        <f>F9/$F$12</f>
        <v>6.2415663936477121E-2</v>
      </c>
      <c r="H9" s="12">
        <f t="shared" si="0"/>
        <v>6.2415663936477124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8">
        <v>5</v>
      </c>
      <c r="E10" s="11" t="s">
        <v>5</v>
      </c>
      <c r="F10" s="12">
        <v>0.42650703689926023</v>
      </c>
      <c r="G10" s="13">
        <f>F10/$F$12</f>
        <v>4.2650703689926022E-3</v>
      </c>
      <c r="H10" s="12">
        <f t="shared" si="0"/>
        <v>0.42650703689926023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8">
        <v>5</v>
      </c>
      <c r="E11" s="11" t="s">
        <v>12</v>
      </c>
      <c r="F11" s="12">
        <v>6.3796405895813919</v>
      </c>
      <c r="G11" s="13">
        <f>F11/$F$12</f>
        <v>6.3796405895813924E-2</v>
      </c>
      <c r="H11" s="12">
        <f t="shared" si="0"/>
        <v>6.3796405895813919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4"/>
      <c r="E12" s="7"/>
      <c r="F12" s="9">
        <f t="shared" ref="F12:H12" si="1">SUM(F7:F11)</f>
        <v>100</v>
      </c>
      <c r="G12" s="10">
        <f t="shared" si="1"/>
        <v>1</v>
      </c>
      <c r="H12" s="9">
        <f t="shared" si="1"/>
        <v>100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1"/>
      <c r="E13" s="1"/>
      <c r="F13" s="1" t="s">
        <v>17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0B7E-7368-4A11-A64D-6D5510921F84}">
  <dimension ref="A1:Z970"/>
  <sheetViews>
    <sheetView topLeftCell="A7" workbookViewId="0">
      <selection activeCell="E11" sqref="E11"/>
    </sheetView>
  </sheetViews>
  <sheetFormatPr defaultColWidth="14.42578125" defaultRowHeight="15" customHeight="1" x14ac:dyDescent="0.25"/>
  <cols>
    <col min="1" max="4" width="8.7109375" customWidth="1"/>
    <col min="5" max="5" width="27.140625" customWidth="1"/>
    <col min="6" max="9" width="8.7109375" customWidth="1"/>
    <col min="10" max="10" width="19.140625" customWidth="1"/>
    <col min="11" max="11" width="8.710937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2" t="s">
        <v>14</v>
      </c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"/>
      <c r="B3" s="1"/>
      <c r="C3" s="1"/>
      <c r="D3" s="4">
        <v>1</v>
      </c>
      <c r="E3" s="4" t="s">
        <v>22</v>
      </c>
      <c r="F3" s="5">
        <v>84.42</v>
      </c>
      <c r="G3" s="17">
        <f>F3/F$14</f>
        <v>0.28678194109454086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4">
        <v>2</v>
      </c>
      <c r="E4" s="4" t="s">
        <v>18</v>
      </c>
      <c r="F4" s="5">
        <v>60.02</v>
      </c>
      <c r="G4" s="17">
        <f t="shared" ref="G4:G14" si="0">F4/F$14</f>
        <v>0.20389305975473046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4">
        <v>3</v>
      </c>
      <c r="E5" s="4" t="s">
        <v>1</v>
      </c>
      <c r="F5" s="5">
        <v>30</v>
      </c>
      <c r="G5" s="17">
        <f t="shared" si="0"/>
        <v>0.1019125590243571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D6" s="4">
        <v>4</v>
      </c>
      <c r="E6" s="4" t="s">
        <v>19</v>
      </c>
      <c r="F6" s="5">
        <v>8.4</v>
      </c>
      <c r="G6" s="17">
        <f t="shared" si="0"/>
        <v>2.8535516526819991E-2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4">
        <v>5</v>
      </c>
      <c r="E7" s="4" t="s">
        <v>8</v>
      </c>
      <c r="F7" s="5">
        <v>52.11</v>
      </c>
      <c r="G7" s="17">
        <f t="shared" si="0"/>
        <v>0.17702211502530829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4">
        <v>6</v>
      </c>
      <c r="E8" s="4" t="s">
        <v>23</v>
      </c>
      <c r="F8" s="5">
        <v>22.54</v>
      </c>
      <c r="G8" s="17">
        <f t="shared" si="0"/>
        <v>7.6570302680300295E-2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4">
        <v>7</v>
      </c>
      <c r="E9" s="4" t="s">
        <v>20</v>
      </c>
      <c r="F9" s="5">
        <v>21</v>
      </c>
      <c r="G9" s="17">
        <f t="shared" si="0"/>
        <v>7.1338791317049968E-2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4">
        <v>8</v>
      </c>
      <c r="E10" s="4" t="s">
        <v>21</v>
      </c>
      <c r="F10" s="5">
        <v>1.4</v>
      </c>
      <c r="G10" s="17">
        <f t="shared" si="0"/>
        <v>4.7559194211366645E-3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4">
        <v>9</v>
      </c>
      <c r="E11" s="4" t="s">
        <v>7</v>
      </c>
      <c r="F11" s="5">
        <v>10.67</v>
      </c>
      <c r="G11" s="17">
        <f t="shared" si="0"/>
        <v>3.6246900159663011E-2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4">
        <v>10</v>
      </c>
      <c r="E12" s="4" t="s">
        <v>9</v>
      </c>
      <c r="F12" s="5">
        <v>1.26</v>
      </c>
      <c r="G12" s="17">
        <f t="shared" si="0"/>
        <v>4.2803274790229979E-3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4">
        <v>11</v>
      </c>
      <c r="E13" s="4" t="s">
        <v>10</v>
      </c>
      <c r="F13" s="5">
        <v>2.5499999999999998</v>
      </c>
      <c r="G13" s="17">
        <f t="shared" si="0"/>
        <v>8.662567517070353E-3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4"/>
      <c r="E14" s="4"/>
      <c r="F14" s="5">
        <f>SUM(F3:F13)</f>
        <v>294.37</v>
      </c>
      <c r="G14" s="17">
        <f t="shared" si="0"/>
        <v>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38B4B-266B-42BD-9CA5-867BC1253A6F}">
  <dimension ref="A1:Z972"/>
  <sheetViews>
    <sheetView tabSelected="1" workbookViewId="0">
      <selection activeCell="D22" sqref="D22"/>
    </sheetView>
  </sheetViews>
  <sheetFormatPr defaultColWidth="14.42578125" defaultRowHeight="15" customHeight="1" x14ac:dyDescent="0.25"/>
  <cols>
    <col min="1" max="4" width="8.7109375" customWidth="1"/>
    <col min="5" max="5" width="27.140625" customWidth="1"/>
    <col min="6" max="9" width="8.7109375" customWidth="1"/>
    <col min="10" max="10" width="19.140625" customWidth="1"/>
    <col min="11" max="11" width="8.7109375" customWidth="1"/>
  </cols>
  <sheetData>
    <row r="1" spans="1:26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"/>
      <c r="B2" s="1"/>
      <c r="C2" s="1"/>
      <c r="D2" s="1"/>
      <c r="E2" s="2" t="s">
        <v>24</v>
      </c>
      <c r="F2" s="1"/>
      <c r="G2" s="1"/>
      <c r="H2" s="3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1"/>
      <c r="B3" s="1"/>
      <c r="C3" s="1"/>
      <c r="D3" s="4">
        <v>1</v>
      </c>
      <c r="E3" s="4" t="s">
        <v>22</v>
      </c>
      <c r="F3" s="5">
        <v>49.37</v>
      </c>
      <c r="G3" s="17">
        <f>F3/F$16</f>
        <v>0.19750370044405324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1"/>
      <c r="B4" s="1"/>
      <c r="C4" s="1"/>
      <c r="D4" s="4">
        <v>2</v>
      </c>
      <c r="E4" s="4" t="s">
        <v>18</v>
      </c>
      <c r="F4" s="5">
        <v>32.9</v>
      </c>
      <c r="G4" s="17">
        <f t="shared" ref="G4:G16" si="0">F4/F$16</f>
        <v>0.13161579389526742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1"/>
      <c r="B5" s="1"/>
      <c r="C5" s="1"/>
      <c r="D5" s="4">
        <v>3</v>
      </c>
      <c r="E5" s="4" t="s">
        <v>1</v>
      </c>
      <c r="F5" s="5">
        <v>29.85</v>
      </c>
      <c r="G5" s="17">
        <f t="shared" si="0"/>
        <v>0.11941432971956634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1"/>
      <c r="B6" s="1"/>
      <c r="C6" s="1"/>
      <c r="D6" s="4">
        <v>4</v>
      </c>
      <c r="E6" s="4" t="s">
        <v>3</v>
      </c>
      <c r="F6" s="5">
        <v>2.48</v>
      </c>
      <c r="G6" s="17">
        <f t="shared" si="0"/>
        <v>9.9211905428651433E-3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"/>
      <c r="B7" s="1"/>
      <c r="C7" s="1"/>
      <c r="D7" s="4">
        <v>5</v>
      </c>
      <c r="E7" s="4" t="s">
        <v>25</v>
      </c>
      <c r="F7" s="5">
        <v>16.45</v>
      </c>
      <c r="G7" s="17">
        <f t="shared" si="0"/>
        <v>6.5807896947633712E-2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"/>
      <c r="B8" s="1"/>
      <c r="C8" s="1"/>
      <c r="D8" s="4">
        <v>6</v>
      </c>
      <c r="E8" s="4" t="s">
        <v>26</v>
      </c>
      <c r="F8" s="5">
        <v>7.7</v>
      </c>
      <c r="G8" s="17">
        <f t="shared" si="0"/>
        <v>3.0803696443573225E-2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"/>
      <c r="B9" s="1"/>
      <c r="C9" s="1"/>
      <c r="D9" s="4">
        <v>7</v>
      </c>
      <c r="E9" s="4" t="s">
        <v>8</v>
      </c>
      <c r="F9" s="5">
        <v>49.93</v>
      </c>
      <c r="G9" s="17">
        <f t="shared" si="0"/>
        <v>0.19974396927631313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"/>
      <c r="B10" s="1"/>
      <c r="C10" s="1"/>
      <c r="D10" s="4">
        <v>8</v>
      </c>
      <c r="E10" s="4" t="s">
        <v>23</v>
      </c>
      <c r="F10" s="5">
        <v>38.53</v>
      </c>
      <c r="G10" s="17">
        <f t="shared" si="0"/>
        <v>0.15413849661959433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"/>
      <c r="B11" s="1"/>
      <c r="C11" s="1"/>
      <c r="D11" s="4">
        <v>9</v>
      </c>
      <c r="E11" s="4" t="s">
        <v>6</v>
      </c>
      <c r="F11" s="5">
        <v>10.97</v>
      </c>
      <c r="G11" s="17">
        <f t="shared" si="0"/>
        <v>4.3885266231947828E-2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4">
        <v>10</v>
      </c>
      <c r="E12" s="4" t="s">
        <v>27</v>
      </c>
      <c r="F12" s="5">
        <v>0.77</v>
      </c>
      <c r="G12" s="17">
        <f t="shared" si="0"/>
        <v>3.0803696443573226E-3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"/>
      <c r="B13" s="1"/>
      <c r="C13" s="1"/>
      <c r="D13" s="4">
        <v>11</v>
      </c>
      <c r="E13" s="4" t="s">
        <v>7</v>
      </c>
      <c r="F13" s="5">
        <v>7.7</v>
      </c>
      <c r="G13" s="17">
        <f t="shared" si="0"/>
        <v>3.0803696443573225E-2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1"/>
      <c r="B14" s="1"/>
      <c r="C14" s="1"/>
      <c r="D14" s="4">
        <v>12</v>
      </c>
      <c r="E14" s="4" t="s">
        <v>9</v>
      </c>
      <c r="F14" s="5">
        <v>1.27</v>
      </c>
      <c r="G14" s="17">
        <f t="shared" si="0"/>
        <v>5.0806096731607787E-3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1"/>
      <c r="B15" s="1"/>
      <c r="C15" s="1"/>
      <c r="D15" s="4">
        <v>13</v>
      </c>
      <c r="E15" s="4" t="s">
        <v>10</v>
      </c>
      <c r="F15" s="5">
        <v>2.0499999999999998</v>
      </c>
      <c r="G15" s="17">
        <f t="shared" si="0"/>
        <v>8.2009841180941696E-3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1"/>
      <c r="B16" s="1"/>
      <c r="C16" s="1"/>
      <c r="D16" s="4"/>
      <c r="E16" s="4"/>
      <c r="F16" s="5">
        <f>SUM(F3:F15)</f>
        <v>249.97000000000003</v>
      </c>
      <c r="G16" s="17">
        <f t="shared" si="0"/>
        <v>1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BTUV 2407 Topcoat matt</vt:lpstr>
      <vt:lpstr>BTUV 2407 Topcoat 60</vt:lpstr>
      <vt:lpstr>BTUV 2407 White Topcoat 60% PHT</vt:lpstr>
      <vt:lpstr> 2407 White Topcoat Matte PHT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AviTech</dc:creator>
  <cp:lastModifiedBy>Administrator</cp:lastModifiedBy>
  <dcterms:created xsi:type="dcterms:W3CDTF">2015-06-05T18:17:20Z</dcterms:created>
  <dcterms:modified xsi:type="dcterms:W3CDTF">2024-03-11T04:03:11Z</dcterms:modified>
</cp:coreProperties>
</file>